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F00EC0FA-C993-4B3A-8E0B-AEC0D475EFAE}" xr6:coauthVersionLast="45" xr6:coauthVersionMax="45" xr10:uidLastSave="{00000000-0000-0000-0000-000000000000}"/>
  <bookViews>
    <workbookView xWindow="-120" yWindow="480" windowWidth="29040" windowHeight="15840" xr2:uid="{00000000-000D-0000-FFFF-FFFF00000000}"/>
  </bookViews>
  <sheets>
    <sheet name="Výkaz" sheetId="2" r:id="rId1"/>
    <sheet name="Items" sheetId="1" state="hidden" r:id="rId2"/>
  </sheets>
  <definedNames>
    <definedName name="dd_items">tbl_items[Funkcia]</definedName>
    <definedName name="ddd_items">tbl_items[Funkcia]</definedName>
    <definedName name="Funkcia">Výkaz!$B$18:$B$23</definedName>
    <definedName name="_xlnm.Print_Area" localSheetId="0">Výkaz!$A$1:$E$38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0" i="2"/>
  <c r="C21" i="2"/>
  <c r="C22" i="2"/>
  <c r="C23" i="2"/>
  <c r="C18" i="2"/>
  <c r="E18" i="2" l="1"/>
  <c r="E23" i="2"/>
  <c r="E21" i="2"/>
  <c r="E22" i="2"/>
  <c r="E20" i="2" l="1"/>
  <c r="E19" i="2"/>
  <c r="E24" i="2" l="1"/>
  <c r="C13" i="2"/>
</calcChain>
</file>

<file path=xl/sharedStrings.xml><?xml version="1.0" encoding="utf-8"?>
<sst xmlns="http://schemas.openxmlformats.org/spreadsheetml/2006/main" count="34" uniqueCount="25">
  <si>
    <t>Items</t>
  </si>
  <si>
    <t>Nehrajúci koordinátor</t>
  </si>
  <si>
    <t>Hrajúci koordinátor</t>
  </si>
  <si>
    <t>Hlavný rozhodca</t>
  </si>
  <si>
    <t>Rozhodca</t>
  </si>
  <si>
    <t>Nehrajúci rozhodca</t>
  </si>
  <si>
    <t>Odmena</t>
  </si>
  <si>
    <t>Funkcia</t>
  </si>
  <si>
    <t>Položka</t>
  </si>
  <si>
    <t>Celkovo</t>
  </si>
  <si>
    <t>Odmeny spolu:</t>
  </si>
  <si>
    <t>Sumár</t>
  </si>
  <si>
    <t>Výpočet</t>
  </si>
  <si>
    <t>Meno a priezvisko:</t>
  </si>
  <si>
    <t>Číslo licencie:</t>
  </si>
  <si>
    <t>Názov podujatia:</t>
  </si>
  <si>
    <t>Dátum:</t>
  </si>
  <si>
    <t>Organizátor:</t>
  </si>
  <si>
    <t>Dobrovoľník</t>
  </si>
  <si>
    <t>Výkaz náhrady dobrovoľníka - Slovenská federácia pétanque</t>
  </si>
  <si>
    <t>Podpis zodpovedného vedúceho:</t>
  </si>
  <si>
    <t>Podpis dobrovoľníka:</t>
  </si>
  <si>
    <t>IBAN:</t>
  </si>
  <si>
    <t>Total</t>
  </si>
  <si>
    <t>Online koordinátor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</si>
</sst>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€&quot;#,##0.00"/>
  </numFmts>
  <fonts count="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0">
    <xf numFmtId="0" fontId="0" fillId="0" borderId="0" xfId="0"/>
    <xf numFmtId="0" fontId="3" fillId="0" borderId="2" xfId="0" applyFont="1" applyBorder="1"/>
    <xf numFmtId="0" fontId="0" fillId="0" borderId="2" xfId="0" applyBorder="1"/>
    <xf numFmtId="0" fontId="4" fillId="0" borderId="0" xfId="0" applyFont="1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0" fontId="0" fillId="0" borderId="0" xfId="0" applyFont="1"/>
    <xf numFmtId="0" fontId="0" fillId="0" borderId="0" xfId="0" applyBorder="1"/>
    <xf numFmtId="0" fontId="0" fillId="0" borderId="0" xfId="0" applyBorder="1" applyAlignment="1"/>
    <xf numFmtId="0" fontId="0" fillId="0" borderId="3" xfId="0" applyBorder="1"/>
    <xf numFmtId="0" fontId="0" fillId="0" borderId="4" xfId="0" applyBorder="1"/>
    <xf numFmtId="0" fontId="3" fillId="0" borderId="0" xfId="0" applyFont="1" applyBorder="1" applyAlignmen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5" fillId="3" borderId="0" xfId="1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6" fillId="0" borderId="0" xfId="0" applyFont="1" applyFill="1" applyBorder="1"/>
  </cellXfs>
  <cellStyles count="2">
    <cellStyle name="Input" xfId="1" builtinId="20"/>
    <cellStyle name="Normal" xfId="0" builtinId="0"/>
  </cellStyles>
  <dxfs count="8">
    <dxf>
      <numFmt numFmtId="165" formatCode="&quot;€&quot;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>
          <fgColor indexed="64"/>
          <bgColor theme="2" tint="-9.9978637043366805E-2"/>
        </patternFill>
      </fill>
    </dxf>
    <dxf>
      <numFmt numFmtId="165" formatCode="&quot;€&quot;#,##0.00"/>
      <alignment horizontal="center" vertical="bottom" textRotation="0" wrapText="0" indent="0" justifyLastLine="0" shrinkToFit="0" readingOrder="0"/>
    </dxf>
    <dxf>
      <fill>
        <patternFill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</dxf>
    <dxf>
      <numFmt numFmtId="165" formatCode="&quot;€&quot;#,##0.00"/>
      <alignment horizontal="center" vertical="bottom" textRotation="0" wrapText="0" indent="0" justifyLastLine="0" shrinkToFit="0" readingOrder="0"/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bl_detail" displayName="tbl_detail" ref="B17:E24" totalsRowCount="1">
  <autoFilter ref="B17:E23" xr:uid="{00000000-0009-0000-0100-000002000000}"/>
  <sortState xmlns:xlrd2="http://schemas.microsoft.com/office/spreadsheetml/2017/richdata2" ref="B18:E23">
    <sortCondition ref="B17:B23"/>
  </sortState>
  <tableColumns count="4">
    <tableColumn id="1" xr3:uid="{00000000-0010-0000-0000-000001000000}" name="Funkcia" totalsRowLabel="Total" dataDxfId="3"/>
    <tableColumn id="3" xr3:uid="{00000000-0010-0000-0000-000003000000}" name="Odmena" dataDxfId="6" totalsRowDxfId="2">
      <calculatedColumnFormula>IFERROR(VLOOKUP(tbl_detail[[#This Row],[Funkcia]],$H$1:$I$6,2,0),0)</calculatedColumnFormula>
    </tableColumn>
    <tableColumn id="4" xr3:uid="{00000000-0010-0000-0000-000004000000}" name="Položka" dataDxfId="5" totalsRowDxfId="1"/>
    <tableColumn id="5" xr3:uid="{00000000-0010-0000-0000-000005000000}" name="Celkovo" totalsRowFunction="sum" dataDxfId="4" totalsRowDxfId="0">
      <calculatedColumnFormula>tbl_detail[[#This Row],[Odmena]]*tbl_detail[[#This Row],[Položka]]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bl_items" displayName="tbl_items" ref="B6:C11" totalsRowShown="0">
  <autoFilter ref="B6:C11" xr:uid="{00000000-0009-0000-0100-000001000000}"/>
  <tableColumns count="2">
    <tableColumn id="1" xr3:uid="{00000000-0010-0000-0100-000001000000}" name="Funkcia"/>
    <tableColumn id="2" xr3:uid="{00000000-0010-0000-0100-000002000000}" name="Odmena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Normal="100" workbookViewId="0">
      <selection activeCell="B18" sqref="B18"/>
    </sheetView>
  </sheetViews>
  <sheetFormatPr defaultRowHeight="15" x14ac:dyDescent="0.25"/>
  <cols>
    <col min="1" max="1" width="12" bestFit="1" customWidth="1"/>
    <col min="2" max="2" width="20.7109375" bestFit="1" customWidth="1"/>
    <col min="3" max="3" width="31.140625" bestFit="1" customWidth="1"/>
    <col min="4" max="4" width="10.140625" bestFit="1" customWidth="1"/>
    <col min="5" max="5" width="14.85546875" customWidth="1"/>
    <col min="8" max="8" width="20.7109375" bestFit="1" customWidth="1"/>
    <col min="13" max="13" width="20.7109375" bestFit="1" customWidth="1"/>
  </cols>
  <sheetData>
    <row r="1" spans="1:10" ht="24" thickBot="1" x14ac:dyDescent="0.4">
      <c r="A1" s="18" t="s">
        <v>19</v>
      </c>
      <c r="B1" s="18"/>
      <c r="C1" s="18"/>
      <c r="D1" s="18"/>
      <c r="E1" s="18"/>
      <c r="F1" s="12"/>
      <c r="G1" s="8"/>
      <c r="H1" s="19" t="s">
        <v>3</v>
      </c>
      <c r="I1" s="19">
        <v>20</v>
      </c>
      <c r="J1" s="8"/>
    </row>
    <row r="2" spans="1:10" ht="18.75" x14ac:dyDescent="0.3">
      <c r="A2" s="3"/>
      <c r="G2" s="8"/>
      <c r="H2" s="19" t="s">
        <v>2</v>
      </c>
      <c r="I2" s="19">
        <v>20</v>
      </c>
      <c r="J2" s="8"/>
    </row>
    <row r="3" spans="1:10" x14ac:dyDescent="0.25">
      <c r="H3" s="19" t="s">
        <v>1</v>
      </c>
      <c r="I3" s="19">
        <v>40</v>
      </c>
      <c r="J3" s="8"/>
    </row>
    <row r="4" spans="1:10" x14ac:dyDescent="0.25">
      <c r="A4" s="4" t="s">
        <v>18</v>
      </c>
      <c r="H4" s="19" t="s">
        <v>5</v>
      </c>
      <c r="I4" s="19">
        <v>40</v>
      </c>
      <c r="J4" s="8"/>
    </row>
    <row r="5" spans="1:10" x14ac:dyDescent="0.25">
      <c r="B5" t="s">
        <v>13</v>
      </c>
      <c r="C5" s="17"/>
      <c r="D5" s="17"/>
      <c r="E5" s="17"/>
      <c r="H5" s="19" t="s">
        <v>24</v>
      </c>
      <c r="I5" s="19">
        <v>20</v>
      </c>
      <c r="J5" s="8"/>
    </row>
    <row r="6" spans="1:10" x14ac:dyDescent="0.25">
      <c r="B6" t="s">
        <v>14</v>
      </c>
      <c r="C6" s="17"/>
      <c r="D6" s="17"/>
      <c r="E6" s="17"/>
      <c r="H6" s="19" t="s">
        <v>4</v>
      </c>
      <c r="I6" s="19">
        <v>15</v>
      </c>
      <c r="J6" s="8"/>
    </row>
    <row r="7" spans="1:10" x14ac:dyDescent="0.25">
      <c r="B7" t="s">
        <v>22</v>
      </c>
      <c r="C7" s="17"/>
      <c r="D7" s="17"/>
      <c r="E7" s="17"/>
      <c r="H7" s="8"/>
      <c r="I7" s="8"/>
      <c r="J7" s="8"/>
    </row>
    <row r="8" spans="1:10" x14ac:dyDescent="0.25">
      <c r="B8" t="s">
        <v>15</v>
      </c>
      <c r="C8" s="17"/>
      <c r="D8" s="17"/>
      <c r="E8" s="17"/>
      <c r="H8" s="8"/>
      <c r="I8" s="8"/>
      <c r="J8" s="8"/>
    </row>
    <row r="9" spans="1:10" x14ac:dyDescent="0.25">
      <c r="B9" t="s">
        <v>16</v>
      </c>
      <c r="C9" s="17"/>
      <c r="D9" s="17"/>
      <c r="E9" s="17"/>
      <c r="H9" s="8"/>
      <c r="I9" s="8"/>
      <c r="J9" s="8"/>
    </row>
    <row r="10" spans="1:10" x14ac:dyDescent="0.25">
      <c r="B10" t="s">
        <v>17</v>
      </c>
      <c r="C10" s="17"/>
      <c r="D10" s="17"/>
      <c r="E10" s="17"/>
      <c r="H10" s="8"/>
      <c r="I10" s="8"/>
      <c r="J10" s="8"/>
    </row>
    <row r="12" spans="1:10" x14ac:dyDescent="0.25">
      <c r="A12" s="4" t="s">
        <v>11</v>
      </c>
    </row>
    <row r="13" spans="1:10" x14ac:dyDescent="0.25">
      <c r="B13" t="s">
        <v>10</v>
      </c>
      <c r="C13" s="6">
        <f>SUM(tbl_detail[Celkovo])</f>
        <v>0</v>
      </c>
    </row>
    <row r="15" spans="1:10" x14ac:dyDescent="0.25">
      <c r="A15" s="4" t="s">
        <v>12</v>
      </c>
    </row>
    <row r="17" spans="1:5" x14ac:dyDescent="0.25">
      <c r="B17" t="s">
        <v>7</v>
      </c>
      <c r="C17" t="s">
        <v>6</v>
      </c>
      <c r="D17" t="s">
        <v>8</v>
      </c>
      <c r="E17" t="s">
        <v>9</v>
      </c>
    </row>
    <row r="18" spans="1:5" x14ac:dyDescent="0.25">
      <c r="B18" s="15"/>
      <c r="C18" s="13">
        <f>IFERROR(VLOOKUP(tbl_detail[[#This Row],[Funkcia]],$H$1:$I$6,2,0),0)</f>
        <v>0</v>
      </c>
      <c r="D18" s="16"/>
      <c r="E18" s="13">
        <f>tbl_detail[[#This Row],[Odmena]]*tbl_detail[[#This Row],[Položka]]</f>
        <v>0</v>
      </c>
    </row>
    <row r="19" spans="1:5" x14ac:dyDescent="0.25">
      <c r="B19" s="15"/>
      <c r="C19" s="13">
        <f>IFERROR(VLOOKUP(tbl_detail[[#This Row],[Funkcia]],$H$1:$I$6,2,0),0)</f>
        <v>0</v>
      </c>
      <c r="D19" s="16"/>
      <c r="E19" s="13">
        <f>tbl_detail[[#This Row],[Odmena]]*tbl_detail[[#This Row],[Položka]]</f>
        <v>0</v>
      </c>
    </row>
    <row r="20" spans="1:5" x14ac:dyDescent="0.25">
      <c r="B20" s="15"/>
      <c r="C20" s="13">
        <f>IFERROR(VLOOKUP(tbl_detail[[#This Row],[Funkcia]],$H$1:$I$6,2,0),0)</f>
        <v>0</v>
      </c>
      <c r="D20" s="16"/>
      <c r="E20" s="13">
        <f>tbl_detail[[#This Row],[Odmena]]*tbl_detail[[#This Row],[Položka]]</f>
        <v>0</v>
      </c>
    </row>
    <row r="21" spans="1:5" x14ac:dyDescent="0.25">
      <c r="B21" s="15"/>
      <c r="C21" s="13">
        <f>IFERROR(VLOOKUP(tbl_detail[[#This Row],[Funkcia]],$H$1:$I$6,2,0),0)</f>
        <v>0</v>
      </c>
      <c r="D21" s="16"/>
      <c r="E21" s="13">
        <f>tbl_detail[[#This Row],[Odmena]]*tbl_detail[[#This Row],[Položka]]</f>
        <v>0</v>
      </c>
    </row>
    <row r="22" spans="1:5" x14ac:dyDescent="0.25">
      <c r="B22" s="15"/>
      <c r="C22" s="13">
        <f>IFERROR(VLOOKUP(tbl_detail[[#This Row],[Funkcia]],$H$1:$I$6,2,0),0)</f>
        <v>0</v>
      </c>
      <c r="D22" s="16"/>
      <c r="E22" s="13">
        <f>tbl_detail[[#This Row],[Odmena]]*tbl_detail[[#This Row],[Položka]]</f>
        <v>0</v>
      </c>
    </row>
    <row r="23" spans="1:5" x14ac:dyDescent="0.25">
      <c r="B23" s="15"/>
      <c r="C23" s="13">
        <f>IFERROR(VLOOKUP(tbl_detail[[#This Row],[Funkcia]],$H$1:$I$6,2,0),0)</f>
        <v>0</v>
      </c>
      <c r="D23" s="16"/>
      <c r="E23" s="13">
        <f>tbl_detail[[#This Row],[Odmena]]*tbl_detail[[#This Row],[Položka]]</f>
        <v>0</v>
      </c>
    </row>
    <row r="24" spans="1:5" x14ac:dyDescent="0.25">
      <c r="B24" t="s">
        <v>23</v>
      </c>
      <c r="C24" s="14"/>
      <c r="D24" s="14"/>
      <c r="E24" s="13">
        <f>SUBTOTAL(109,tbl_detail[Celkovo])</f>
        <v>0</v>
      </c>
    </row>
    <row r="25" spans="1:5" x14ac:dyDescent="0.25">
      <c r="C25" s="14"/>
      <c r="D25" s="14"/>
      <c r="E25" s="13"/>
    </row>
    <row r="26" spans="1:5" x14ac:dyDescent="0.25">
      <c r="C26" s="14"/>
      <c r="D26" s="14"/>
      <c r="E26" s="13"/>
    </row>
    <row r="27" spans="1:5" x14ac:dyDescent="0.25">
      <c r="C27" s="6"/>
      <c r="E27" s="6"/>
    </row>
    <row r="28" spans="1:5" x14ac:dyDescent="0.25">
      <c r="C28" s="6"/>
      <c r="E28" s="6"/>
    </row>
    <row r="30" spans="1:5" x14ac:dyDescent="0.25">
      <c r="A30" s="7" t="s">
        <v>16</v>
      </c>
    </row>
    <row r="31" spans="1:5" x14ac:dyDescent="0.25">
      <c r="A31" s="7"/>
      <c r="B31" s="8"/>
      <c r="C31" s="11"/>
    </row>
    <row r="32" spans="1:5" x14ac:dyDescent="0.25">
      <c r="A32" s="7"/>
      <c r="B32" s="8"/>
      <c r="C32" s="8"/>
    </row>
    <row r="33" spans="1:4" x14ac:dyDescent="0.25">
      <c r="B33" s="8"/>
      <c r="C33" s="8"/>
    </row>
    <row r="34" spans="1:4" x14ac:dyDescent="0.25">
      <c r="A34" t="s">
        <v>20</v>
      </c>
      <c r="B34" s="8"/>
      <c r="C34" s="10"/>
    </row>
    <row r="35" spans="1:4" x14ac:dyDescent="0.25">
      <c r="B35" s="9"/>
      <c r="C35" s="9"/>
      <c r="D35" s="9"/>
    </row>
    <row r="36" spans="1:4" x14ac:dyDescent="0.25">
      <c r="B36" s="9"/>
      <c r="C36" s="8"/>
      <c r="D36" s="9"/>
    </row>
    <row r="37" spans="1:4" x14ac:dyDescent="0.25">
      <c r="B37" s="8"/>
      <c r="C37" s="8"/>
      <c r="D37" s="8"/>
    </row>
    <row r="38" spans="1:4" x14ac:dyDescent="0.25">
      <c r="A38" t="s">
        <v>21</v>
      </c>
      <c r="B38" s="8"/>
      <c r="C38" s="10"/>
      <c r="D38" s="8"/>
    </row>
  </sheetData>
  <sortState xmlns:xlrd2="http://schemas.microsoft.com/office/spreadsheetml/2017/richdata2" ref="M6:N12">
    <sortCondition ref="M6"/>
  </sortState>
  <mergeCells count="7">
    <mergeCell ref="C7:E7"/>
    <mergeCell ref="A1:E1"/>
    <mergeCell ref="C10:E10"/>
    <mergeCell ref="C9:E9"/>
    <mergeCell ref="C8:E8"/>
    <mergeCell ref="C6:E6"/>
    <mergeCell ref="C5:E5"/>
  </mergeCells>
  <dataValidations count="2">
    <dataValidation type="list" allowBlank="1" showInputMessage="1" showErrorMessage="1" sqref="B27:B28" xr:uid="{00000000-0002-0000-0000-000000000000}">
      <formula1>dd_items</formula1>
    </dataValidation>
    <dataValidation type="list" allowBlank="1" showInputMessage="1" showErrorMessage="1" sqref="B18:B23" xr:uid="{06E14E47-FC33-4D21-9C19-9AA36AB4DEB4}">
      <formula1>$H$1:$H$6</formula1>
    </dataValidation>
  </dataValidations>
  <printOptions horizontalCentered="1"/>
  <pageMargins left="0.7" right="0.7" top="0.75" bottom="0.75" header="0.3" footer="0.3"/>
  <pageSetup paperSize="9" scale="96" orientation="portrait" r:id="rId1"/>
  <headerFooter>
    <oddHeader>&amp;CSlovenská federácia pétanque, Karpatské námestie 10A, 831 06 Bratislava - Rača, Slovakia</oddHeader>
    <oddFooter>&amp;LIČO: 36064742&amp;CSFP zaregistrovaná na MV SR, číslo spisu VVS/1-900/90-9916 zo dňa 1994-08-26
 IBAN: SK8883300000002201576566&amp;REmail: prezidium@sfp.sk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Normal="100" workbookViewId="0">
      <selection activeCell="C15" sqref="C15"/>
    </sheetView>
  </sheetViews>
  <sheetFormatPr defaultRowHeight="15" x14ac:dyDescent="0.25"/>
  <cols>
    <col min="2" max="2" width="19.7109375" customWidth="1"/>
    <col min="3" max="3" width="11.140625" customWidth="1"/>
    <col min="4" max="4" width="27" customWidth="1"/>
  </cols>
  <sheetData>
    <row r="1" spans="1:8" ht="24" thickBot="1" x14ac:dyDescent="0.4">
      <c r="A1" s="1" t="s">
        <v>0</v>
      </c>
      <c r="B1" s="2"/>
      <c r="C1" s="2"/>
      <c r="D1" s="2"/>
      <c r="E1" s="2"/>
      <c r="F1" s="2"/>
      <c r="G1" s="2"/>
      <c r="H1" s="2"/>
    </row>
    <row r="2" spans="1:8" ht="18.75" x14ac:dyDescent="0.3">
      <c r="A2" s="3"/>
    </row>
    <row r="4" spans="1:8" x14ac:dyDescent="0.25">
      <c r="A4" s="4" t="s">
        <v>0</v>
      </c>
    </row>
    <row r="6" spans="1:8" x14ac:dyDescent="0.25">
      <c r="B6" t="s">
        <v>7</v>
      </c>
      <c r="C6" t="s">
        <v>6</v>
      </c>
    </row>
    <row r="7" spans="1:8" x14ac:dyDescent="0.25">
      <c r="B7" t="s">
        <v>1</v>
      </c>
      <c r="C7">
        <v>40</v>
      </c>
    </row>
    <row r="8" spans="1:8" x14ac:dyDescent="0.25">
      <c r="B8" t="s">
        <v>2</v>
      </c>
      <c r="C8">
        <v>20</v>
      </c>
    </row>
    <row r="9" spans="1:8" x14ac:dyDescent="0.25">
      <c r="B9" t="s">
        <v>3</v>
      </c>
      <c r="C9">
        <v>20</v>
      </c>
    </row>
    <row r="10" spans="1:8" x14ac:dyDescent="0.25">
      <c r="B10" t="s">
        <v>4</v>
      </c>
      <c r="C10">
        <v>15</v>
      </c>
    </row>
    <row r="11" spans="1:8" x14ac:dyDescent="0.25">
      <c r="B11" t="s">
        <v>5</v>
      </c>
      <c r="C11">
        <v>40</v>
      </c>
    </row>
    <row r="12" spans="1:8" x14ac:dyDescent="0.25">
      <c r="C12" s="5"/>
    </row>
    <row r="13" spans="1:8" x14ac:dyDescent="0.25">
      <c r="C13" s="5"/>
    </row>
    <row r="14" spans="1:8" x14ac:dyDescent="0.25">
      <c r="C14" s="5"/>
    </row>
    <row r="15" spans="1:8" x14ac:dyDescent="0.25">
      <c r="C15" s="5"/>
    </row>
    <row r="16" spans="1:8" x14ac:dyDescent="0.25">
      <c r="C16" s="5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Výkaz</vt:lpstr>
      <vt:lpstr>Items</vt:lpstr>
      <vt:lpstr>dd_items</vt:lpstr>
      <vt:lpstr>ddd_items</vt:lpstr>
      <vt:lpstr>Funkcia</vt:lpstr>
      <vt:lpstr>Výkaz!Print_Area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2020-10-29T15:13:46Z</dcterms:created>
  <dcterms:modified xsi:type="dcterms:W3CDTF">2021-06-22T12:38:07Z</dcterms:modified>
</cp:coreProperties>
</file>